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<sst xmlns="http://schemas.openxmlformats.org/spreadsheetml/2006/main" count="51" uniqueCount="46">
  <si>
    <t xml:space="preserve">EDITAL Nº 101/2019, de 26 de SETEMBRO de 2019</t>
  </si>
  <si>
    <t xml:space="preserve">SELEÇÃO ALUNOS (REGULARES/ESPECIAIS) - ANO 2020 – 1º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</si>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</sst>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2" activeCellId="0" sqref="A2"/>
    </sheetView>
  </sheetViews>
  <sheetFormatPr defaultRowHeight="15" zeroHeight="false" outlineLevelRow="0" outlineLevelCol="0"/>
  <cols>
    <col collapsed="false" customWidth="true" hidden="false" outlineLevel="0" max="1" min="1" style="0" width="117.86"/>
    <col collapsed="false" customWidth="true" hidden="false" outlineLevel="0" max="1025" min="2" style="0" width="8.67"/>
  </cols>
  <sheetData>
    <row r="1" customFormat="false" ht="15" hidden="false" customHeight="false" outlineLevel="0" collapsed="false">
      <c r="A1" s="1" t="s">
        <v>0</v>
      </c>
    </row>
    <row r="2" customFormat="false" ht="15" hidden="false" customHeight="false" outlineLevel="0" collapsed="false">
      <c r="A2" s="1" t="s">
        <v>1</v>
      </c>
    </row>
    <row r="3" customFormat="false" ht="15.75" hidden="false" customHeight="false" outlineLevel="0" collapsed="false">
      <c r="A3" s="1"/>
    </row>
    <row r="4" customFormat="false" ht="15.75" hidden="false" customHeight="false" outlineLevel="0" collapsed="false">
      <c r="A4" s="2" t="s">
        <v>2</v>
      </c>
      <c r="B4" s="3" t="s">
        <v>3</v>
      </c>
      <c r="C4" s="4" t="s">
        <v>4</v>
      </c>
      <c r="D4" s="5" t="s">
        <v>5</v>
      </c>
    </row>
    <row r="5" customFormat="false" ht="15" hidden="false" customHeight="false" outlineLevel="0" collapsed="false">
      <c r="A5" s="6" t="s">
        <v>6</v>
      </c>
      <c r="B5" s="7"/>
      <c r="C5" s="8"/>
      <c r="D5" s="8"/>
    </row>
    <row r="6" customFormat="false" ht="15" hidden="false" customHeight="false" outlineLevel="0" collapsed="false">
      <c r="A6" s="9" t="s">
        <v>7</v>
      </c>
      <c r="B6" s="10" t="n">
        <v>8</v>
      </c>
      <c r="C6" s="11"/>
      <c r="D6" s="11" t="n">
        <f aca="false">MIN(C6*8,8)</f>
        <v>0</v>
      </c>
    </row>
    <row r="7" customFormat="false" ht="24" hidden="false" customHeight="false" outlineLevel="0" collapsed="false">
      <c r="A7" s="9" t="s">
        <v>8</v>
      </c>
      <c r="B7" s="10" t="n">
        <v>20</v>
      </c>
      <c r="C7" s="12"/>
      <c r="D7" s="12" t="n">
        <f aca="false">MIN(C7*20,20)</f>
        <v>0</v>
      </c>
    </row>
    <row r="8" customFormat="false" ht="24" hidden="false" customHeight="false" outlineLevel="0" collapsed="false">
      <c r="A8" s="9" t="s">
        <v>9</v>
      </c>
      <c r="B8" s="10" t="s">
        <v>10</v>
      </c>
      <c r="C8" s="11"/>
      <c r="D8" s="11" t="n">
        <f aca="false">MIN(C8*2,4)</f>
        <v>0</v>
      </c>
    </row>
    <row r="9" customFormat="false" ht="24" hidden="false" customHeight="false" outlineLevel="0" collapsed="false">
      <c r="A9" s="9" t="s">
        <v>11</v>
      </c>
      <c r="B9" s="9" t="s">
        <v>12</v>
      </c>
      <c r="C9" s="11"/>
      <c r="D9" s="11" t="n">
        <f aca="false">MIN(C9*5,30)</f>
        <v>0</v>
      </c>
    </row>
    <row r="10" customFormat="false" ht="22.35" hidden="false" customHeight="false" outlineLevel="0" collapsed="false">
      <c r="A10" s="9" t="s">
        <v>13</v>
      </c>
      <c r="B10" s="9" t="s">
        <v>12</v>
      </c>
      <c r="C10" s="11"/>
      <c r="D10" s="11" t="n">
        <f aca="false">MIN(C10*5,10)</f>
        <v>0</v>
      </c>
    </row>
    <row r="11" customFormat="false" ht="15.75" hidden="false" customHeight="false" outlineLevel="0" collapsed="false">
      <c r="A11" s="13" t="s">
        <v>14</v>
      </c>
      <c r="B11" s="14"/>
      <c r="C11" s="15"/>
      <c r="D11" s="16" t="n">
        <f aca="false">MIN(50, SUM(D6:D10))</f>
        <v>0</v>
      </c>
    </row>
    <row r="12" customFormat="false" ht="15" hidden="false" customHeight="false" outlineLevel="0" collapsed="false">
      <c r="A12" s="6" t="s">
        <v>15</v>
      </c>
      <c r="B12" s="7"/>
      <c r="C12" s="8"/>
      <c r="D12" s="8"/>
    </row>
    <row r="13" customFormat="false" ht="15" hidden="false" customHeight="false" outlineLevel="0" collapsed="false">
      <c r="A13" s="9" t="s">
        <v>16</v>
      </c>
      <c r="B13" s="9" t="s">
        <v>10</v>
      </c>
      <c r="C13" s="11"/>
      <c r="D13" s="11" t="n">
        <f aca="false">MIN(C13*2,4)</f>
        <v>0</v>
      </c>
    </row>
    <row r="14" customFormat="false" ht="15" hidden="false" customHeight="false" outlineLevel="0" collapsed="false">
      <c r="A14" s="9" t="s">
        <v>17</v>
      </c>
      <c r="B14" s="9" t="s">
        <v>18</v>
      </c>
      <c r="C14" s="11"/>
      <c r="D14" s="11" t="n">
        <f aca="false">MIN(C14*3,8)</f>
        <v>0</v>
      </c>
    </row>
    <row r="15" customFormat="false" ht="13.8" hidden="false" customHeight="false" outlineLevel="0" collapsed="false">
      <c r="A15" s="9" t="s">
        <v>19</v>
      </c>
      <c r="B15" s="9" t="s">
        <v>10</v>
      </c>
      <c r="C15" s="11"/>
      <c r="D15" s="11" t="n">
        <f aca="false">MIN(C15*2,4)</f>
        <v>0</v>
      </c>
    </row>
    <row r="16" customFormat="false" ht="15" hidden="false" customHeight="false" outlineLevel="0" collapsed="false">
      <c r="A16" s="17" t="s">
        <v>20</v>
      </c>
      <c r="B16" s="9" t="s">
        <v>21</v>
      </c>
      <c r="C16" s="11"/>
      <c r="D16" s="11" t="n">
        <f aca="false">MIN(C16*1,4)</f>
        <v>0</v>
      </c>
    </row>
    <row r="17" customFormat="false" ht="24.75" hidden="false" customHeight="false" outlineLevel="0" collapsed="false">
      <c r="A17" s="18" t="s">
        <v>22</v>
      </c>
      <c r="B17" s="9" t="s">
        <v>23</v>
      </c>
      <c r="C17" s="11"/>
      <c r="D17" s="11" t="n">
        <f aca="false">C17*4</f>
        <v>0</v>
      </c>
    </row>
    <row r="18" customFormat="false" ht="24" hidden="false" customHeight="false" outlineLevel="0" collapsed="false">
      <c r="A18" s="9" t="s">
        <v>24</v>
      </c>
      <c r="B18" s="9" t="s">
        <v>10</v>
      </c>
      <c r="C18" s="11"/>
      <c r="D18" s="11" t="n">
        <f aca="false">MIN(C18*2,4)</f>
        <v>0</v>
      </c>
    </row>
    <row r="19" customFormat="false" ht="24" hidden="false" customHeight="false" outlineLevel="0" collapsed="false">
      <c r="A19" s="9" t="s">
        <v>25</v>
      </c>
      <c r="B19" s="9" t="s">
        <v>26</v>
      </c>
      <c r="C19" s="11"/>
      <c r="D19" s="11" t="n">
        <f aca="false">MIN(C19*2,4)</f>
        <v>0</v>
      </c>
    </row>
    <row r="20" customFormat="false" ht="24.75" hidden="false" customHeight="false" outlineLevel="0" collapsed="false">
      <c r="A20" s="9" t="s">
        <v>27</v>
      </c>
      <c r="B20" s="9" t="s">
        <v>28</v>
      </c>
      <c r="C20" s="11"/>
      <c r="D20" s="11" t="n">
        <f aca="false">MIN(C20*2,6)</f>
        <v>0</v>
      </c>
    </row>
    <row r="21" customFormat="false" ht="15.75" hidden="false" customHeight="false" outlineLevel="0" collapsed="false">
      <c r="A21" s="13" t="s">
        <v>29</v>
      </c>
      <c r="B21" s="14"/>
      <c r="C21" s="15"/>
      <c r="D21" s="5" t="n">
        <f aca="false">MIN(25,SUM(D13:D20))</f>
        <v>0</v>
      </c>
    </row>
    <row r="22" customFormat="false" ht="15" hidden="false" customHeight="false" outlineLevel="0" collapsed="false">
      <c r="A22" s="6" t="s">
        <v>30</v>
      </c>
      <c r="B22" s="7"/>
      <c r="C22" s="8"/>
      <c r="D22" s="8"/>
    </row>
    <row r="23" customFormat="false" ht="15" hidden="false" customHeight="false" outlineLevel="0" collapsed="false">
      <c r="A23" s="9" t="s">
        <v>31</v>
      </c>
      <c r="B23" s="9" t="s">
        <v>32</v>
      </c>
      <c r="C23" s="11"/>
      <c r="D23" s="11" t="n">
        <f aca="false">C23*8</f>
        <v>0</v>
      </c>
    </row>
    <row r="24" customFormat="false" ht="15" hidden="false" customHeight="false" outlineLevel="0" collapsed="false">
      <c r="A24" s="9" t="s">
        <v>33</v>
      </c>
      <c r="B24" s="9" t="s">
        <v>34</v>
      </c>
      <c r="C24" s="11"/>
      <c r="D24" s="11" t="n">
        <f aca="false">C24*4</f>
        <v>0</v>
      </c>
    </row>
    <row r="25" customFormat="false" ht="15" hidden="false" customHeight="false" outlineLevel="0" collapsed="false">
      <c r="A25" s="9" t="s">
        <v>35</v>
      </c>
      <c r="B25" s="9" t="s">
        <v>36</v>
      </c>
      <c r="C25" s="11"/>
      <c r="D25" s="11" t="n">
        <f aca="false">MIN(C25*10,10)</f>
        <v>0</v>
      </c>
    </row>
    <row r="26" customFormat="false" ht="15" hidden="false" customHeight="false" outlineLevel="0" collapsed="false">
      <c r="A26" s="9" t="s">
        <v>37</v>
      </c>
      <c r="B26" s="9" t="s">
        <v>38</v>
      </c>
      <c r="C26" s="11"/>
      <c r="D26" s="11" t="n">
        <f aca="false">MIN(C26*3,10)</f>
        <v>0</v>
      </c>
    </row>
    <row r="27" customFormat="false" ht="15" hidden="false" customHeight="false" outlineLevel="0" collapsed="false">
      <c r="A27" s="9" t="s">
        <v>39</v>
      </c>
      <c r="B27" s="9" t="s">
        <v>40</v>
      </c>
      <c r="C27" s="11"/>
      <c r="D27" s="11" t="n">
        <f aca="false">C27*3</f>
        <v>0</v>
      </c>
    </row>
    <row r="28" customFormat="false" ht="22.35" hidden="false" customHeight="false" outlineLevel="0" collapsed="false">
      <c r="A28" s="9" t="s">
        <v>41</v>
      </c>
      <c r="B28" s="9" t="s">
        <v>42</v>
      </c>
      <c r="C28" s="11"/>
      <c r="D28" s="11" t="n">
        <f aca="false">C28*2</f>
        <v>0</v>
      </c>
    </row>
    <row r="29" customFormat="false" ht="15.75" hidden="false" customHeight="false" outlineLevel="0" collapsed="false">
      <c r="A29" s="9" t="s">
        <v>43</v>
      </c>
      <c r="B29" s="9" t="s">
        <v>44</v>
      </c>
      <c r="C29" s="11"/>
      <c r="D29" s="11" t="n">
        <f aca="false">MIN(C29*2,10)</f>
        <v>0</v>
      </c>
    </row>
    <row r="30" customFormat="false" ht="15.75" hidden="false" customHeight="false" outlineLevel="0" collapsed="false">
      <c r="A30" s="13" t="s">
        <v>29</v>
      </c>
      <c r="B30" s="14"/>
      <c r="C30" s="15"/>
      <c r="D30" s="5" t="n">
        <f aca="false">MIN(25,SUM(D23:D29))</f>
        <v>0</v>
      </c>
    </row>
    <row r="31" customFormat="false" ht="15.75" hidden="false" customHeight="false" outlineLevel="0" collapsed="false">
      <c r="A31" s="13" t="s">
        <v>45</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2019-09-26T16:32:13Z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